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<sst xmlns="http://schemas.openxmlformats.org/spreadsheetml/2006/main" count="33" uniqueCount="28">
  <si>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</si>
  <si>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</si>
  <si>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</si>
  <si>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</si>
  <si>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</si>
  <si>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</si>
  <si>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</si>
  <si>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</si>
  <si>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</si>
  <si>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</si>
  <si>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</si>
  <si>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</si>
  <si>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</si>
  <si>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тимуровцев 32</t>
  </si>
  <si>
    <t>годовая ст-ть</t>
  </si>
  <si>
    <t>работ, руб.</t>
  </si>
  <si>
    <t>сет</t>
  </si>
  <si>
    <t>дер</t>
  </si>
  <si>
    <t>об.им</t>
  </si>
  <si>
    <t>авр</t>
  </si>
  <si>
    <t>3.2.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</si>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</sst>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5.25390625" style="0" customWidth="1"/>
    <col min="2" max="2" width="32.75390625" style="0" customWidth="1"/>
    <col min="3" max="3" width="11.00390625" style="0" customWidth="1"/>
    <col min="4" max="4" width="8.00390625" style="0" customWidth="1"/>
    <col min="5" max="5" width="13.75390625" style="0" customWidth="1"/>
    <col min="6" max="6" width="9.625" style="0" bestFit="1" customWidth="1"/>
    <col min="7" max="7" width="9.875" style="0" customWidth="1"/>
  </cols>
  <sheetData>
    <row r="2" spans="1:5" ht="13.5" thickBot="1">
      <c r="A2" t="s">
        <v>13</v>
      </c>
      <c r="C2" t="s">
        <v>23</v>
      </c>
      <c r="D2" t="s">
        <v>20</v>
      </c>
      <c r="E2" s="16">
        <v>4102.6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151139.78399999999</v>
      </c>
      <c r="F7">
        <f>E2*3.18*12</f>
        <v>156555.21600000001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139324.29600000003</v>
      </c>
      <c r="F9">
        <f>E2*0.14*12</f>
        <v>6892.368000000002</v>
      </c>
      <c r="G9" s="17">
        <f>E2*2.69*12</f>
        <v>132431.928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166893.76800000004</v>
      </c>
      <c r="F10" s="18">
        <f>E10+E2*0.17*12</f>
        <v>175263.07200000004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244679.064</v>
      </c>
      <c r="F11">
        <f>E2*0.33*12</f>
        <v>16246.296000000002</v>
      </c>
      <c r="G11">
        <f>$E$2*4.29*12</f>
        <v>211201.84800000003</v>
      </c>
      <c r="H11">
        <f>$E$2*0.07*12</f>
        <v>3446.184000000001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141293.54400000002</v>
      </c>
      <c r="F12" t="s">
        <v>19</v>
      </c>
      <c r="G12" t="s">
        <v>21</v>
      </c>
      <c r="H12" t="s">
        <v>22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191509.36800000002</v>
      </c>
      <c r="F13" s="17">
        <f>E13</f>
        <v>191509.36800000002</v>
      </c>
      <c r="G13" s="17">
        <f>E12</f>
        <v>141293.54400000002</v>
      </c>
    </row>
    <row r="14" spans="5:7" ht="12.75">
      <c r="E14" s="16">
        <f t="shared" si="0"/>
        <v>0</v>
      </c>
      <c r="F14" t="s">
        <v>26</v>
      </c>
      <c r="G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2018-02-12T11:55:03Z</dcterms:modified>
  <cp:category/>
  <cp:version/>
  <cp:contentType/>
  <cp:contentStatus/>
</cp:coreProperties>
</file>