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65" windowHeight="8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<sst xmlns="http://schemas.openxmlformats.org/spreadsheetml/2006/main" count="33" uniqueCount="27">
  <si>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</si>
  <si>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</si>
  <si>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</si>
  <si>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</si>
  <si>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</si>
  <si>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</si>
  <si>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</si>
  <si>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</si>
  <si>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</si>
  <si>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</si>
  <si>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</si>
  <si>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</si>
  <si>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</si>
  <si>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</si>
  <si>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пр. Шаимский 22</t>
  </si>
  <si>
    <t>годовая ст-ть</t>
  </si>
  <si>
    <t>работ, руб.</t>
  </si>
  <si>
    <t>сет</t>
  </si>
  <si>
    <t>дер</t>
  </si>
  <si>
    <t>об.им</t>
  </si>
  <si>
    <t>авр</t>
  </si>
  <si>
    <t>1.3.</t>
  </si>
  <si>
    <t>констр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</si>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</sst>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G16" sqref="G16"/>
    </sheetView>
  </sheetViews>
  <sheetFormatPr defaultColWidth="9.00390625" defaultRowHeight="12.75"/>
  <cols>
    <col min="1" max="1" width="5.375" style="0" customWidth="1"/>
    <col min="2" max="2" width="32.75390625" style="0" customWidth="1"/>
    <col min="3" max="3" width="9.625" style="0" customWidth="1"/>
    <col min="4" max="4" width="8.00390625" style="0" customWidth="1"/>
    <col min="5" max="5" width="12.00390625" style="0" customWidth="1"/>
    <col min="6" max="6" width="9.625" style="0" bestFit="1" customWidth="1"/>
    <col min="7" max="7" width="9.75390625" style="0" customWidth="1"/>
    <col min="8" max="8" width="9.625" style="0" bestFit="1" customWidth="1"/>
  </cols>
  <sheetData>
    <row r="2" spans="1:5" ht="13.5" thickBot="1">
      <c r="A2" t="s">
        <v>14</v>
      </c>
      <c r="C2" t="s">
        <v>24</v>
      </c>
      <c r="D2" s="18" t="s">
        <v>21</v>
      </c>
      <c r="E2" s="16">
        <v>3122.7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90308.484</v>
      </c>
      <c r="F7">
        <f>E2*3.05*12</f>
        <v>114290.81999999998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115414.992</v>
      </c>
      <c r="F9">
        <f>E2*0.14*12</f>
        <v>5246.136</v>
      </c>
      <c r="G9" s="17">
        <f>E2*2.94*12</f>
        <v>110168.856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127031.43599999999</v>
      </c>
      <c r="F10">
        <f>E10+E2*0.17*12</f>
        <v>133401.74399999998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210594.888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154761.012</v>
      </c>
      <c r="F12">
        <f>$E$2*0.34*12</f>
        <v>12740.616000000002</v>
      </c>
      <c r="G12">
        <f>$E$2*2.9*12</f>
        <v>108669.95999999999</v>
      </c>
      <c r="H12">
        <f>$E$2*0.08*12</f>
        <v>2997.792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107920.51199999999</v>
      </c>
      <c r="F13" t="s">
        <v>20</v>
      </c>
      <c r="G13" t="s">
        <v>22</v>
      </c>
      <c r="H13" t="s">
        <v>23</v>
      </c>
    </row>
    <row r="14" spans="1:8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145767.636</v>
      </c>
      <c r="F14" s="17">
        <f>E14</f>
        <v>145767.636</v>
      </c>
      <c r="G14" s="17">
        <f>E13</f>
        <v>107920.51199999999</v>
      </c>
      <c r="H14" s="17">
        <f>E11</f>
        <v>210594.888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2018-02-13T03:27:50Z</dcterms:modified>
  <cp:category/>
  <cp:version/>
  <cp:contentType/>
  <cp:contentStatus/>
</cp:coreProperties>
</file>