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74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<sst xmlns="http://schemas.openxmlformats.org/spreadsheetml/2006/main" count="33" uniqueCount="27">
  <si>
    <t>№</t>
  </si>
  <si>
    <t>п/п</t>
  </si>
  <si>
    <t>Наименование услуги</t>
  </si>
  <si>
    <t>периодичность</t>
  </si>
  <si>
    <t>размер платы</t>
  </si>
  <si>
    <t>Техническое обслуживание конструктивных элементов</t>
  </si>
  <si>
    <t xml:space="preserve">и инженерных систем здания, относящихся к общему </t>
  </si>
  <si>
    <t>имуществу</t>
  </si>
  <si>
    <t>руб./м2</t>
  </si>
  <si>
    <t>Содержание придомовой территории</t>
  </si>
  <si>
    <t>Содержание и текущий ремонт лифтового оборудования</t>
  </si>
  <si>
    <t>Текущий ремонт</t>
  </si>
  <si>
    <t>Управление многоквартирным домом</t>
  </si>
  <si>
    <t xml:space="preserve">Содержание общего имущества </t>
  </si>
  <si>
    <t>газовиков 28а</t>
  </si>
  <si>
    <t>годовая ст-ть</t>
  </si>
  <si>
    <t>работ, руб.</t>
  </si>
  <si>
    <t>сети</t>
  </si>
  <si>
    <t>дер</t>
  </si>
  <si>
    <t>об.им.</t>
  </si>
  <si>
    <t>авр</t>
  </si>
  <si>
    <t>констр</t>
  </si>
  <si>
    <t>1.3.</t>
  </si>
  <si>
    <t>прочие</t>
  </si>
  <si>
    <t>с 01.01.2018</t>
  </si>
  <si>
    <t>Услуги по обращению с ТКО</t>
  </si>
  <si>
    <t>зем.уч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</si>
</sst>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2" fontId="0" fillId="0" borderId="18" xfId="0" applyNumberFormat="1" applyBorder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4"/>
  <sheetViews>
    <sheetView tabSelected="1" zoomScalePageLayoutView="0" workbookViewId="0" topLeftCell="C1">
      <selection activeCell="F7" sqref="F7"/>
    </sheetView>
  </sheetViews>
  <sheetFormatPr defaultColWidth="9.00390625" defaultRowHeight="12.75"/>
  <cols>
    <col min="1" max="1" width="4.875" style="0" customWidth="1"/>
    <col min="2" max="2" width="36.25390625" style="0" customWidth="1"/>
    <col min="3" max="3" width="8.75390625" style="0" customWidth="1"/>
    <col min="4" max="4" width="7.125" style="0" customWidth="1"/>
    <col min="5" max="5" width="11.625" style="0" customWidth="1"/>
    <col min="7" max="7" width="10.75390625" style="0" customWidth="1"/>
  </cols>
  <sheetData>
    <row r="2" spans="1:5" ht="13.5" thickBot="1">
      <c r="A2" t="s">
        <v>14</v>
      </c>
      <c r="C2" t="s">
        <v>24</v>
      </c>
      <c r="D2" t="s">
        <v>22</v>
      </c>
      <c r="E2" s="16">
        <v>4875.3</v>
      </c>
    </row>
    <row r="3" spans="1:5" ht="12.75">
      <c r="A3" s="1" t="s">
        <v>0</v>
      </c>
      <c r="B3" s="1"/>
      <c r="C3" s="1"/>
      <c r="D3" s="1"/>
      <c r="E3" s="15" t="s">
        <v>15</v>
      </c>
    </row>
    <row r="4" spans="1:5" ht="13.5" thickBot="1">
      <c r="A4" s="2" t="s">
        <v>1</v>
      </c>
      <c r="B4" s="2" t="s">
        <v>2</v>
      </c>
      <c r="C4" s="2" t="s">
        <v>3</v>
      </c>
      <c r="D4" s="2" t="s">
        <v>4</v>
      </c>
      <c r="E4" s="15" t="s">
        <v>16</v>
      </c>
    </row>
    <row r="5" spans="1:5" ht="13.5" thickBot="1">
      <c r="A5" s="3">
        <v>1</v>
      </c>
      <c r="B5" s="3">
        <v>2</v>
      </c>
      <c r="C5" s="3">
        <v>3</v>
      </c>
      <c r="D5" s="3">
        <v>4</v>
      </c>
      <c r="E5" s="15"/>
    </row>
    <row r="6" spans="1:6" ht="12.75">
      <c r="A6" s="4">
        <v>1</v>
      </c>
      <c r="B6" s="5" t="s">
        <v>5</v>
      </c>
      <c r="C6" s="6"/>
      <c r="D6" s="7"/>
      <c r="E6" s="15"/>
      <c r="F6" t="s">
        <v>17</v>
      </c>
    </row>
    <row r="7" spans="1:8" ht="12.75">
      <c r="A7" s="8"/>
      <c r="B7" s="9" t="s">
        <v>6</v>
      </c>
      <c r="C7" s="3" t="s">
        <v>8</v>
      </c>
      <c r="D7" s="3">
        <v>2.41</v>
      </c>
      <c r="E7" s="16">
        <f>$E$2*D7*12</f>
        <v>140993.67600000004</v>
      </c>
      <c r="F7">
        <f>E2*3.05*12</f>
        <v>178435.97999999998</v>
      </c>
      <c r="H7" s="17"/>
    </row>
    <row r="8" spans="1:7" ht="12.75">
      <c r="A8" s="8"/>
      <c r="B8" s="9" t="s">
        <v>7</v>
      </c>
      <c r="C8" s="10"/>
      <c r="D8" s="11"/>
      <c r="E8" s="16"/>
      <c r="F8" t="s">
        <v>18</v>
      </c>
      <c r="G8" t="s">
        <v>19</v>
      </c>
    </row>
    <row r="9" spans="1:7" ht="12.75">
      <c r="A9" s="12">
        <v>2</v>
      </c>
      <c r="B9" s="13" t="s">
        <v>13</v>
      </c>
      <c r="C9" s="11" t="s">
        <v>8</v>
      </c>
      <c r="D9" s="12">
        <v>3.08</v>
      </c>
      <c r="E9" s="16">
        <f aca="true" t="shared" si="0" ref="E9:E14">$E$2*D9*12</f>
        <v>180191.08800000002</v>
      </c>
      <c r="F9">
        <f>E2*0.14*12</f>
        <v>8190.504000000002</v>
      </c>
      <c r="G9" s="17">
        <f>E2*2.94*12</f>
        <v>172000.584</v>
      </c>
    </row>
    <row r="10" spans="1:6" ht="12.75">
      <c r="A10" s="12">
        <v>3</v>
      </c>
      <c r="B10" s="13" t="s">
        <v>9</v>
      </c>
      <c r="C10" s="12" t="s">
        <v>8</v>
      </c>
      <c r="D10" s="12">
        <v>3.39</v>
      </c>
      <c r="E10" s="16">
        <f t="shared" si="0"/>
        <v>198327.204</v>
      </c>
      <c r="F10">
        <f>E10+E2*0.17*12</f>
        <v>208272.816</v>
      </c>
    </row>
    <row r="11" spans="1:6" ht="12.75">
      <c r="A11" s="12">
        <v>4</v>
      </c>
      <c r="B11" s="14" t="s">
        <v>10</v>
      </c>
      <c r="C11" s="12" t="s">
        <v>8</v>
      </c>
      <c r="D11" s="12">
        <v>5.62</v>
      </c>
      <c r="E11" s="16">
        <f t="shared" si="0"/>
        <v>328790.232</v>
      </c>
      <c r="F11" t="s">
        <v>26</v>
      </c>
    </row>
    <row r="12" spans="1:8" ht="12.75">
      <c r="A12" s="12">
        <v>5</v>
      </c>
      <c r="B12" s="14" t="s">
        <v>11</v>
      </c>
      <c r="C12" s="12" t="s">
        <v>8</v>
      </c>
      <c r="D12" s="12">
        <v>4.13</v>
      </c>
      <c r="E12" s="16">
        <f t="shared" si="0"/>
        <v>241619.86800000002</v>
      </c>
      <c r="F12">
        <f>$E$2*0.34*12</f>
        <v>19891.224000000002</v>
      </c>
      <c r="G12">
        <f>$E$2*2.9*12</f>
        <v>169660.44</v>
      </c>
      <c r="H12">
        <f>$E$2*0.08*12</f>
        <v>4680.2880000000005</v>
      </c>
    </row>
    <row r="13" spans="1:8" ht="12.75">
      <c r="A13" s="12">
        <v>6</v>
      </c>
      <c r="B13" s="14" t="s">
        <v>12</v>
      </c>
      <c r="C13" s="12" t="s">
        <v>8</v>
      </c>
      <c r="D13" s="12">
        <v>2.88</v>
      </c>
      <c r="E13" s="16">
        <f t="shared" si="0"/>
        <v>168490.368</v>
      </c>
      <c r="F13" t="s">
        <v>20</v>
      </c>
      <c r="G13" t="s">
        <v>21</v>
      </c>
      <c r="H13" t="s">
        <v>23</v>
      </c>
    </row>
    <row r="14" spans="1:5" ht="12.75">
      <c r="A14" s="12">
        <v>7</v>
      </c>
      <c r="B14" s="14" t="s">
        <v>25</v>
      </c>
      <c r="C14" s="12" t="s">
        <v>8</v>
      </c>
      <c r="D14" s="12">
        <v>3.89</v>
      </c>
      <c r="E14" s="16">
        <f t="shared" si="0"/>
        <v>227579.00400000002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Заря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Н.С.</dc:creator>
  <cp:keywords/>
  <dc:description/>
  <cp:lastModifiedBy>Людмила</cp:lastModifiedBy>
  <dcterms:created xsi:type="dcterms:W3CDTF">2015-03-05T03:30:28Z</dcterms:created>
  <dcterms:modified xsi:type="dcterms:W3CDTF">2018-02-12T10:29:55Z</dcterms:modified>
  <cp:category/>
  <cp:version/>
  <cp:contentType/>
  <cp:contentStatus/>
</cp:coreProperties>
</file>