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<sst xmlns="http://schemas.openxmlformats.org/spreadsheetml/2006/main" count="33" uniqueCount="28">
  <si>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</si>
  <si>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</si>
  <si>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</si>
  <si>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</si>
  <si>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</si>
  <si>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</si>
  <si>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</si>
  <si>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</si>
  <si>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</si>
  <si>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</si>
  <si>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</si>
  <si>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</si>
  <si>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</si>
  <si>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рационализаторов 19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</si>
  <si>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</si>
  <si>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</si>
  <si>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</si>
  <si>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</si>
  <si>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</si>
  <si>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</si>
  <si>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</si>
  <si>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3.2.</t>
  </si>
  <si>
    <t>прочие</t>
  </si>
  <si>
    <t>Услуги по обращению с ТКО</t>
  </si>
  <si>
    <t>с 01.01.2018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</si>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</sst>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6.375" style="0" customWidth="1"/>
    <col min="2" max="2" width="32.875" style="0" customWidth="1"/>
    <col min="3" max="3" width="10.625" style="0" customWidth="1"/>
    <col min="4" max="4" width="8.25390625" style="0" customWidth="1"/>
    <col min="5" max="5" width="11.875" style="0" customWidth="1"/>
    <col min="6" max="6" width="9.625" style="0" bestFit="1" customWidth="1"/>
    <col min="7" max="7" width="10.00390625" style="0" customWidth="1"/>
  </cols>
  <sheetData>
    <row r="2" spans="1:5" ht="13.5" thickBot="1">
      <c r="A2" t="s">
        <v>13</v>
      </c>
      <c r="C2" t="s">
        <v>24</v>
      </c>
      <c r="D2" t="s">
        <v>21</v>
      </c>
      <c r="E2" s="16">
        <v>2516.3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92700.492</v>
      </c>
      <c r="F7">
        <f>E2*3.18*12</f>
        <v>96022.008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>$E$2*D9*12</f>
        <v>85453.54800000001</v>
      </c>
      <c r="F9">
        <f>E2*0.14*12</f>
        <v>4227.384</v>
      </c>
      <c r="G9" s="17">
        <f>E2*2.69*12</f>
        <v>81226.164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>$E$2*D10*12</f>
        <v>102363.08400000002</v>
      </c>
      <c r="F10" s="18">
        <f>E10+E2*0.17*12</f>
        <v>107496.33600000001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>$E$2*D11*12</f>
        <v>150072.132</v>
      </c>
      <c r="F11">
        <f>E2*0.33*12</f>
        <v>9964.548000000003</v>
      </c>
      <c r="G11">
        <f>$E$2*4.29*12</f>
        <v>129539.12400000001</v>
      </c>
      <c r="H11">
        <f>$E$2*0.07*12</f>
        <v>2113.692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>$E$2*D12*12</f>
        <v>86661.372</v>
      </c>
      <c r="F12" t="s">
        <v>19</v>
      </c>
      <c r="G12" t="s">
        <v>20</v>
      </c>
      <c r="H12" t="s">
        <v>22</v>
      </c>
    </row>
    <row r="13" spans="1:7" ht="12.75">
      <c r="A13" s="12">
        <v>6</v>
      </c>
      <c r="B13" s="14" t="s">
        <v>23</v>
      </c>
      <c r="C13" s="12" t="s">
        <v>8</v>
      </c>
      <c r="D13" s="12">
        <v>3.89</v>
      </c>
      <c r="E13" s="16">
        <f>$E$2*D13*12</f>
        <v>117460.88400000002</v>
      </c>
      <c r="F13" s="17">
        <f>E13</f>
        <v>117460.88400000002</v>
      </c>
      <c r="G13" s="17">
        <f>E12</f>
        <v>86661.372</v>
      </c>
    </row>
    <row r="14" spans="5:7" ht="12.75">
      <c r="E14" s="16"/>
      <c r="F14" t="s">
        <v>26</v>
      </c>
      <c r="G1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2018-02-12T11:42:36Z</dcterms:modified>
  <cp:category/>
  <cp:version/>
  <cp:contentType/>
  <cp:contentStatus/>
</cp:coreProperties>
</file>