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20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<sst xmlns="http://schemas.openxmlformats.org/spreadsheetml/2006/main" count="33" uniqueCount="27">
  <si>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</si>
  <si>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</si>
  <si>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</si>
  <si>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</si>
  <si>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</si>
  <si>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</si>
  <si>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</si>
  <si>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</si>
  <si>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</si>
  <si>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</si>
  <si>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</si>
  <si>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</si>
  <si>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</si>
  <si>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</si>
  <si>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 xml:space="preserve">пр. Заречный 35 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</si>
  <si>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</si>
  <si>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</si>
  <si>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</si>
  <si>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</si>
  <si>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</si>
  <si>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</si>
  <si>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</si>
  <si>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1.3.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</si>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</sst>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B1">
      <selection activeCell="G10" sqref="G10"/>
    </sheetView>
  </sheetViews>
  <sheetFormatPr defaultColWidth="9.00390625" defaultRowHeight="12.75"/>
  <cols>
    <col min="1" max="1" width="2.875" style="0" customWidth="1"/>
    <col min="2" max="2" width="35.875" style="0" customWidth="1"/>
    <col min="3" max="3" width="9.25390625" style="0" customWidth="1"/>
    <col min="4" max="4" width="8.00390625" style="0" customWidth="1"/>
    <col min="5" max="5" width="10.25390625" style="0" customWidth="1"/>
    <col min="7" max="7" width="9.875" style="0" customWidth="1"/>
  </cols>
  <sheetData>
    <row r="2" spans="1:5" ht="13.5" thickBot="1">
      <c r="A2" t="s">
        <v>14</v>
      </c>
      <c r="C2" t="s">
        <v>24</v>
      </c>
      <c r="D2" t="s">
        <v>22</v>
      </c>
      <c r="E2" s="16">
        <v>9575.1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2.41</v>
      </c>
      <c r="E7" s="16">
        <f>$E$2*D7*12</f>
        <v>276911.892</v>
      </c>
      <c r="F7">
        <f>E2*3.05*12</f>
        <v>350448.66000000003</v>
      </c>
      <c r="H7" s="17">
        <f>E7-F7-G7</f>
        <v>-73536.76800000004</v>
      </c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19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353895.696</v>
      </c>
      <c r="F9">
        <f>E2*0.14*12</f>
        <v>16086.168000000001</v>
      </c>
      <c r="G9" s="17">
        <f>E2*2.94*12</f>
        <v>337809.52800000005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389515.068</v>
      </c>
      <c r="F10">
        <f>E10+E2*0.17*12</f>
        <v>409048.27200000006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645744.7440000001</v>
      </c>
      <c r="F11" t="s">
        <v>26</v>
      </c>
    </row>
    <row r="12" spans="1:8" ht="12.75">
      <c r="A12" s="12">
        <v>5</v>
      </c>
      <c r="B12" s="14" t="s">
        <v>11</v>
      </c>
      <c r="C12" s="12" t="s">
        <v>8</v>
      </c>
      <c r="D12" s="12">
        <v>4.13</v>
      </c>
      <c r="E12" s="16">
        <f t="shared" si="0"/>
        <v>474541.956</v>
      </c>
      <c r="F12">
        <f>$E$2*0.34*12</f>
        <v>39066.40800000001</v>
      </c>
      <c r="G12">
        <f>$E$2*2.9*12</f>
        <v>333213.48</v>
      </c>
      <c r="H12">
        <f>$E$2*0.08*12</f>
        <v>9192.096000000001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330915.456</v>
      </c>
      <c r="F13" t="s">
        <v>20</v>
      </c>
      <c r="G13" t="s">
        <v>21</v>
      </c>
      <c r="H13" t="s">
        <v>23</v>
      </c>
    </row>
    <row r="14" spans="1:5" ht="12.75">
      <c r="A14" s="12">
        <v>7</v>
      </c>
      <c r="B14" s="14" t="s">
        <v>25</v>
      </c>
      <c r="C14" s="12" t="s">
        <v>8</v>
      </c>
      <c r="D14" s="12">
        <v>3.89</v>
      </c>
      <c r="E14" s="16">
        <f t="shared" si="0"/>
        <v>446965.66800000006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2018-02-12T10:33:53Z</dcterms:modified>
  <cp:category/>
  <cp:version/>
  <cp:contentType/>
  <cp:contentStatus/>
</cp:coreProperties>
</file>