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7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<sst xmlns="http://schemas.openxmlformats.org/spreadsheetml/2006/main" count="34" uniqueCount="29">
  <si>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</si>
  <si>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</si>
  <si>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</si>
  <si>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</si>
  <si>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</si>
  <si>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</si>
  <si>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</si>
  <si>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</si>
  <si>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</si>
  <si>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</si>
  <si>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Текущий ремонт</t>
  </si>
  <si>
    <t>Управление многоквартирным домом</t>
  </si>
  <si>
    <t xml:space="preserve">Содержание общего имущества </t>
  </si>
  <si>
    <t>70 лет Октября 5а</t>
  </si>
  <si>
    <t>годовая ст-ть</t>
  </si>
  <si>
    <t>работ, руб.</t>
  </si>
  <si>
    <t>сети</t>
  </si>
  <si>
    <t>то газ</t>
  </si>
  <si>
    <t>дер</t>
  </si>
  <si>
    <t>авр</t>
  </si>
  <si>
    <t>3.1.</t>
  </si>
  <si>
    <t>констр</t>
  </si>
  <si>
    <t>прочие</t>
  </si>
  <si>
    <t>об.им.</t>
  </si>
  <si>
    <t>с 01.01.2018</t>
  </si>
  <si>
    <t>Услуги по обращению с ТКО</t>
  </si>
  <si>
    <t>зем.уч</t>
  </si>
  <si>
    <t>тко</t>
  </si>
  <si>
    <t>упр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</si>
</sst>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4.00390625" style="0" customWidth="1"/>
    <col min="2" max="2" width="33.375" style="0" customWidth="1"/>
    <col min="3" max="3" width="9.25390625" style="0" customWidth="1"/>
    <col min="4" max="4" width="6.875" style="0" customWidth="1"/>
    <col min="5" max="5" width="10.375" style="0" customWidth="1"/>
  </cols>
  <sheetData>
    <row r="2" spans="1:5" ht="13.5" thickBot="1">
      <c r="A2" t="s">
        <v>13</v>
      </c>
      <c r="C2" t="s">
        <v>24</v>
      </c>
      <c r="D2" t="s">
        <v>20</v>
      </c>
      <c r="E2" s="16">
        <v>899.2</v>
      </c>
    </row>
    <row r="3" spans="1:5" ht="12.75">
      <c r="A3" s="1" t="s">
        <v>0</v>
      </c>
      <c r="B3" s="1"/>
      <c r="C3" s="1"/>
      <c r="D3" s="1"/>
      <c r="E3" s="15" t="s">
        <v>14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15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7" ht="12.75">
      <c r="A6" s="4">
        <v>1</v>
      </c>
      <c r="B6" s="5" t="s">
        <v>5</v>
      </c>
      <c r="C6" s="6"/>
      <c r="D6" s="7"/>
      <c r="E6" s="15"/>
      <c r="F6" t="s">
        <v>16</v>
      </c>
      <c r="G6" t="s">
        <v>17</v>
      </c>
    </row>
    <row r="7" spans="1:8" ht="12.75">
      <c r="A7" s="8"/>
      <c r="B7" s="9" t="s">
        <v>6</v>
      </c>
      <c r="C7" s="3" t="s">
        <v>8</v>
      </c>
      <c r="D7" s="3">
        <v>3.11</v>
      </c>
      <c r="E7" s="16">
        <f>$E$2*D7*12</f>
        <v>33558.144</v>
      </c>
      <c r="F7">
        <f>E2*2.93*12</f>
        <v>31615.872000000003</v>
      </c>
      <c r="G7">
        <f>E2*0.23*12</f>
        <v>2481.7920000000004</v>
      </c>
      <c r="H7" s="17"/>
    </row>
    <row r="8" spans="1:7" ht="12.75">
      <c r="A8" s="8"/>
      <c r="B8" s="9" t="s">
        <v>7</v>
      </c>
      <c r="C8" s="10"/>
      <c r="D8" s="11"/>
      <c r="E8" s="16"/>
      <c r="F8" t="s">
        <v>18</v>
      </c>
      <c r="G8" t="s">
        <v>23</v>
      </c>
    </row>
    <row r="9" spans="1:7" ht="12.75">
      <c r="A9" s="12">
        <v>2</v>
      </c>
      <c r="B9" s="13" t="s">
        <v>12</v>
      </c>
      <c r="C9" s="11" t="s">
        <v>8</v>
      </c>
      <c r="D9" s="12">
        <v>2.83</v>
      </c>
      <c r="E9" s="16">
        <f aca="true" t="shared" si="0" ref="E9:E14">$E$2*D9*12</f>
        <v>30536.832000000002</v>
      </c>
      <c r="F9">
        <f>E2*0.14*12</f>
        <v>1510.6560000000002</v>
      </c>
      <c r="G9" s="17">
        <f>E2*2.69*12</f>
        <v>29026.176</v>
      </c>
    </row>
    <row r="10" spans="1:7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36579.456000000006</v>
      </c>
      <c r="F10" s="18">
        <f>E10+E2*0.17*12</f>
        <v>38413.82400000001</v>
      </c>
      <c r="G10" s="18" t="s">
        <v>26</v>
      </c>
    </row>
    <row r="11" spans="1:8" ht="12.75">
      <c r="A11" s="12">
        <v>4</v>
      </c>
      <c r="B11" s="14" t="s">
        <v>10</v>
      </c>
      <c r="C11" s="12" t="s">
        <v>8</v>
      </c>
      <c r="D11" s="12">
        <v>4.76</v>
      </c>
      <c r="E11" s="16">
        <f t="shared" si="0"/>
        <v>51362.304000000004</v>
      </c>
      <c r="F11">
        <f>E2*0.33*12</f>
        <v>3560.8320000000003</v>
      </c>
      <c r="G11">
        <f>$E$2*4.21*12</f>
        <v>45427.584</v>
      </c>
      <c r="H11">
        <v>0</v>
      </c>
    </row>
    <row r="12" spans="1:8" ht="12.75">
      <c r="A12" s="12">
        <v>5</v>
      </c>
      <c r="B12" s="14" t="s">
        <v>11</v>
      </c>
      <c r="C12" s="12" t="s">
        <v>8</v>
      </c>
      <c r="D12" s="12">
        <v>2.81</v>
      </c>
      <c r="E12" s="16">
        <f t="shared" si="0"/>
        <v>30321.023999999998</v>
      </c>
      <c r="F12" t="s">
        <v>19</v>
      </c>
      <c r="G12" t="s">
        <v>21</v>
      </c>
      <c r="H12" t="s">
        <v>22</v>
      </c>
    </row>
    <row r="13" spans="1:7" ht="12.75">
      <c r="A13" s="12">
        <v>6</v>
      </c>
      <c r="B13" s="14" t="s">
        <v>25</v>
      </c>
      <c r="C13" s="12" t="s">
        <v>8</v>
      </c>
      <c r="D13" s="12">
        <v>3.89</v>
      </c>
      <c r="E13" s="16">
        <f t="shared" si="0"/>
        <v>41974.656</v>
      </c>
      <c r="F13" s="17">
        <f>E13</f>
        <v>41974.656</v>
      </c>
      <c r="G13" s="17">
        <f>E12</f>
        <v>30321.023999999998</v>
      </c>
    </row>
    <row r="14" spans="5:7" ht="12.75">
      <c r="E14" s="16">
        <f t="shared" si="0"/>
        <v>0</v>
      </c>
      <c r="F14" t="s">
        <v>27</v>
      </c>
      <c r="G14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2018-02-09T10:09:57Z</dcterms:modified>
  <cp:category/>
  <cp:version/>
  <cp:contentType/>
  <cp:contentStatus/>
</cp:coreProperties>
</file>