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<sst xmlns="http://schemas.openxmlformats.org/spreadsheetml/2006/main" count="33" uniqueCount="27">
  <si>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</si>
  <si>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</si>
  <si>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</si>
  <si>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</si>
  <si>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</si>
  <si>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</si>
  <si>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</si>
  <si>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</si>
  <si>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</si>
  <si>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</si>
  <si>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</si>
  <si>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</si>
  <si>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</si>
  <si>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</si>
  <si>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</si>
  <si>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</si>
  <si>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</si>
  <si>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</si>
  <si>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</si>
  <si>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</si>
  <si>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</si>
  <si>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</si>
  <si>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муравленко 19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</si>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</sst>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7" sqref="E7:E14"/>
    </sheetView>
  </sheetViews>
  <sheetFormatPr defaultColWidth="9.00390625" defaultRowHeight="12.75"/>
  <cols>
    <col min="1" max="1" width="5.125" style="0" customWidth="1"/>
    <col min="2" max="2" width="32.00390625" style="0" customWidth="1"/>
    <col min="3" max="3" width="10.125" style="0" customWidth="1"/>
    <col min="4" max="4" width="8.25390625" style="0" customWidth="1"/>
    <col min="5" max="5" width="11.375" style="0" customWidth="1"/>
    <col min="7" max="7" width="10.00390625" style="0" customWidth="1"/>
  </cols>
  <sheetData>
    <row r="2" spans="1:5" ht="13.5" thickBot="1">
      <c r="A2" t="s">
        <v>22</v>
      </c>
      <c r="C2" t="s">
        <v>24</v>
      </c>
      <c r="D2" t="s">
        <v>21</v>
      </c>
      <c r="E2" s="16">
        <v>8647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244883.03999999998</v>
      </c>
      <c r="F7">
        <f>E2*3.05*12</f>
        <v>316480.19999999995</v>
      </c>
      <c r="H7" s="17">
        <f>E7-F7-G7</f>
        <v>-71597.15999999997</v>
      </c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319593.12</v>
      </c>
      <c r="F9">
        <f>E2*0.14*12</f>
        <v>14526.960000000003</v>
      </c>
      <c r="G9" s="17">
        <f>E9-F9</f>
        <v>305066.16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351759.96</v>
      </c>
      <c r="F10">
        <f>E10+E2*0.17*12</f>
        <v>369399.84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583153.6799999999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424394.75999999995</v>
      </c>
      <c r="F12">
        <f>E2*0.34*12</f>
        <v>35279.76</v>
      </c>
      <c r="G12">
        <f>$E$2*2.9*12</f>
        <v>300915.6</v>
      </c>
      <c r="H12">
        <f>$E$2*0.08*12</f>
        <v>8301.119999999999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298840.32</v>
      </c>
      <c r="F13" t="s">
        <v>19</v>
      </c>
      <c r="G13" t="s">
        <v>20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403641.96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2018-02-06T09:08:09Z</dcterms:modified>
  <cp:category/>
  <cp:version/>
  <cp:contentType/>
  <cp:contentStatus/>
</cp:coreProperties>
</file>